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文件\2021扶贫资金\调整 12.8\政府批复\"/>
    </mc:Choice>
  </mc:AlternateContent>
  <xr:revisionPtr revIDLastSave="0" documentId="13_ncr:1_{94D80E7D-3998-41FB-8965-5FBB294006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公示" sheetId="6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6" l="1"/>
  <c r="H20" i="6"/>
  <c r="H17" i="6"/>
  <c r="H26" i="6" s="1"/>
  <c r="I26" i="6"/>
  <c r="D26" i="6"/>
  <c r="E26" i="6"/>
  <c r="F26" i="6"/>
  <c r="C26" i="6"/>
</calcChain>
</file>

<file path=xl/sharedStrings.xml><?xml version="1.0" encoding="utf-8"?>
<sst xmlns="http://schemas.openxmlformats.org/spreadsheetml/2006/main" count="40" uniqueCount="33">
  <si>
    <t>勃利县2021年中省财政衔接推进乡村振兴补助资金使用计划调整</t>
    <phoneticPr fontId="3" type="noConversion"/>
  </si>
  <si>
    <t>序号</t>
  </si>
  <si>
    <t>项目名称</t>
  </si>
  <si>
    <t>调整前资金（元）</t>
    <phoneticPr fontId="3" type="noConversion"/>
  </si>
  <si>
    <t>中央</t>
    <phoneticPr fontId="3" type="noConversion"/>
  </si>
  <si>
    <t>省级</t>
    <phoneticPr fontId="3" type="noConversion"/>
  </si>
  <si>
    <t>调整后资金（元）</t>
    <phoneticPr fontId="3" type="noConversion"/>
  </si>
  <si>
    <t>调增/调减</t>
    <phoneticPr fontId="3" type="noConversion"/>
  </si>
  <si>
    <t>调减入项目</t>
    <phoneticPr fontId="3" type="noConversion"/>
  </si>
  <si>
    <t>2021年春季雨露计划</t>
    <phoneticPr fontId="3" type="noConversion"/>
  </si>
  <si>
    <t>2021年秋季雨露计划</t>
    <phoneticPr fontId="3" type="noConversion"/>
  </si>
  <si>
    <t>禾鑫公司产业项目</t>
    <phoneticPr fontId="3" type="noConversion"/>
  </si>
  <si>
    <t>2021年光伏扶贫电站贴息</t>
    <phoneticPr fontId="3" type="noConversion"/>
  </si>
  <si>
    <t>2021年扶贫小额贷款风险补偿金</t>
    <phoneticPr fontId="3" type="noConversion"/>
  </si>
  <si>
    <t>2021年扶贫小额贷款贴息</t>
    <phoneticPr fontId="3" type="noConversion"/>
  </si>
  <si>
    <t>2021年支持贫困户稳定增收项目</t>
    <phoneticPr fontId="3" type="noConversion"/>
  </si>
  <si>
    <t>2021年外出务工脱贫劳动力（含监测帮扶对象）一次性交通补助</t>
    <phoneticPr fontId="3" type="noConversion"/>
  </si>
  <si>
    <t>禾鑫公司产业项目-畜牧扶贫产业园-大四站镇小连种猪场基础设施建设</t>
    <phoneticPr fontId="3" type="noConversion"/>
  </si>
  <si>
    <t>禾鑫公司产业项目-畜牧扶贫产业园-大四站镇小连种猪场环保设施建设</t>
    <phoneticPr fontId="3" type="noConversion"/>
  </si>
  <si>
    <t>禾鑫公司产业项目-畜牧扶贫产业园-永恒乡荣光种猪场基础设施建设</t>
    <phoneticPr fontId="3" type="noConversion"/>
  </si>
  <si>
    <t>禾鑫公司产业项目-畜牧扶贫产业园-永恒乡荣光种猪场环保设施建设</t>
    <phoneticPr fontId="3" type="noConversion"/>
  </si>
  <si>
    <t>禾鑫公司产业项目-畜牧扶贫产业园-倭肯镇西生猪养殖场基础设施</t>
    <phoneticPr fontId="3" type="noConversion"/>
  </si>
  <si>
    <t>禾鑫公司产业项目-畜牧扶贫产业园-杏树一期和牛繁育场基础设施</t>
  </si>
  <si>
    <t>禾鑫公司产业项目-畜牧扶贫产业园-和牛二期繁育场基础设施</t>
    <phoneticPr fontId="3" type="noConversion"/>
  </si>
  <si>
    <t>禾鑫公司产业项目-畜牧扶贫产业园-双河镇永峰种猪场环保设施建设</t>
    <phoneticPr fontId="3" type="noConversion"/>
  </si>
  <si>
    <t>禾鑫公司产业项目-收购企业资产-利民药业</t>
    <phoneticPr fontId="3" type="noConversion"/>
  </si>
  <si>
    <t>禾鑫公司产业项目-收购企业资产-田润公司</t>
    <phoneticPr fontId="3" type="noConversion"/>
  </si>
  <si>
    <t>禾鑫公司产业项目-收购企业资产-五方猪场</t>
    <phoneticPr fontId="3" type="noConversion"/>
  </si>
  <si>
    <t>禾鑫公司产业项目-畜牧一期种猪场改造工程</t>
    <phoneticPr fontId="3" type="noConversion"/>
  </si>
  <si>
    <t>禾鑫公司产业项目-畜牧扶贫产业园-曙光二期、西大排生猪养殖场基础设施</t>
    <phoneticPr fontId="3" type="noConversion"/>
  </si>
  <si>
    <t>禾鑫公司产业项目内部结余调整</t>
    <phoneticPr fontId="3" type="noConversion"/>
  </si>
  <si>
    <t>合            计</t>
    <phoneticPr fontId="3" type="noConversion"/>
  </si>
  <si>
    <t>合计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</si>
</sst>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8"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b/>
      <sz val="20"/>
      <name val="FangSong"/>
      <family val="3"/>
      <charset val="134"/>
    </font>
    <font>
      <sz val="9"/>
      <name val="等线"/>
      <family val="3"/>
      <charset val="134"/>
      <scheme val="minor"/>
    </font>
    <font>
      <b/>
      <sz val="16"/>
      <name val="FangSong"/>
      <family val="3"/>
      <charset val="134"/>
    </font>
    <font>
      <sz val="11"/>
      <color theme="1"/>
      <name val="等线"/>
      <family val="3"/>
      <charset val="134"/>
      <scheme val="minor"/>
    </font>
    <font>
      <sz val="14"/>
      <name val="FangSong"/>
      <family val="3"/>
      <charset val="134"/>
    </font>
    <font>
      <sz val="1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vertical="center"/>
    </xf>
    <xf numFmtId="0" fontId="5" fillId="0" borderId="0"/>
  </cellStyleXfs>
  <cellXfs count="39">
    <xf numFmtId="0" fontId="0" fillId="0" borderId="0" xfId="0"/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 wrapText="1"/>
      <protection hidden="1"/>
    </xf>
    <xf numFmtId="43" fontId="6" fillId="0" borderId="7" xfId="1" applyNumberFormat="1" applyFont="1" applyBorder="1" applyAlignment="1" applyProtection="1">
      <alignment horizontal="center" vertical="center"/>
      <protection hidden="1"/>
    </xf>
    <xf numFmtId="0" fontId="6" fillId="0" borderId="7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43" fontId="6" fillId="0" borderId="9" xfId="1" applyNumberFormat="1" applyFont="1" applyBorder="1" applyAlignment="1" applyProtection="1">
      <alignment horizontal="center" vertical="center"/>
      <protection hidden="1"/>
    </xf>
    <xf numFmtId="0" fontId="6" fillId="0" borderId="9" xfId="1" applyFont="1" applyBorder="1" applyAlignment="1" applyProtection="1">
      <alignment horizontal="center" vertical="center"/>
      <protection hidden="1"/>
    </xf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43" fontId="6" fillId="0" borderId="6" xfId="1" applyNumberFormat="1" applyFont="1" applyBorder="1" applyAlignment="1" applyProtection="1">
      <alignment horizontal="center" vertical="center"/>
      <protection hidden="1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 wrapText="1"/>
    </xf>
    <xf numFmtId="43" fontId="6" fillId="0" borderId="3" xfId="1" applyNumberFormat="1" applyFont="1" applyBorder="1" applyAlignment="1" applyProtection="1">
      <alignment horizontal="center" vertical="center"/>
      <protection hidden="1"/>
    </xf>
    <xf numFmtId="43" fontId="6" fillId="0" borderId="2" xfId="1" applyNumberFormat="1" applyFont="1" applyBorder="1" applyAlignment="1" applyProtection="1">
      <alignment horizontal="center" vertical="center"/>
      <protection hidden="1"/>
    </xf>
    <xf numFmtId="0" fontId="1" fillId="0" borderId="0" xfId="1" applyFont="1" applyAlignment="1">
      <alignment horizontal="center" vertical="center"/>
    </xf>
    <xf numFmtId="43" fontId="1" fillId="0" borderId="0" xfId="1" applyNumberFormat="1" applyFont="1" applyAlignment="1">
      <alignment horizontal="center" vertical="center"/>
    </xf>
    <xf numFmtId="0" fontId="6" fillId="0" borderId="3" xfId="1" applyFont="1" applyBorder="1" applyAlignment="1" applyProtection="1">
      <alignment horizontal="center" vertical="center" wrapText="1"/>
      <protection hidden="1"/>
    </xf>
    <xf numFmtId="0" fontId="6" fillId="0" borderId="2" xfId="2" applyFont="1" applyBorder="1" applyAlignment="1" applyProtection="1">
      <alignment horizontal="center" vertical="center" wrapText="1"/>
      <protection hidden="1"/>
    </xf>
    <xf numFmtId="0" fontId="7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6" fillId="0" borderId="11" xfId="1" applyNumberFormat="1" applyFont="1" applyFill="1" applyBorder="1" applyAlignment="1" applyProtection="1">
      <alignment horizontal="center" vertical="center"/>
      <protection hidden="1"/>
    </xf>
    <xf numFmtId="43" fontId="6" fillId="0" borderId="7" xfId="1" applyNumberFormat="1" applyFont="1" applyFill="1" applyBorder="1" applyAlignment="1" applyProtection="1">
      <alignment horizontal="center" vertical="center"/>
      <protection hidden="1"/>
    </xf>
    <xf numFmtId="43" fontId="6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0" fontId="6" fillId="0" borderId="5" xfId="1" applyFont="1" applyBorder="1" applyAlignment="1" applyProtection="1">
      <alignment horizontal="center" vertical="center" wrapText="1"/>
      <protection hidden="1"/>
    </xf>
    <xf numFmtId="0" fontId="6" fillId="0" borderId="1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3">
    <cellStyle name="常规" xfId="0" builtinId="0"/>
    <cellStyle name="常规 2" xfId="1" xr:uid="{6FA012D2-9FF2-4E38-8F1F-31CB2E8585A5}"/>
    <cellStyle name="常规 3" xfId="2" xr:uid="{1DB5E164-8C49-4D6B-8EA8-8CC9A4A730C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9E76C-40E1-4C5C-8583-F53DCA93C8CA}">
  <sheetPr>
    <pageSetUpPr fitToPage="1"/>
  </sheetPr>
  <dimension ref="A1:J29"/>
  <sheetViews>
    <sheetView tabSelected="1" topLeftCell="B1" zoomScale="70" zoomScaleNormal="70" workbookViewId="0">
      <selection activeCell="G13" sqref="G13"/>
    </sheetView>
  </sheetViews>
  <sheetFormatPr defaultColWidth="9" defaultRowHeight="14.25"/>
  <cols>
    <col min="1" max="1" width="9" style="17"/>
    <col min="2" max="2" width="81.375" style="17" customWidth="1"/>
    <col min="3" max="3" width="26.5" style="17" customWidth="1"/>
    <col min="4" max="5" width="22.625" style="17" customWidth="1"/>
    <col min="6" max="8" width="26.25" style="17" customWidth="1"/>
    <col min="9" max="9" width="30.125" style="17" customWidth="1"/>
    <col min="10" max="10" width="29.875" style="17" customWidth="1"/>
    <col min="11" max="16384" width="9" style="17"/>
  </cols>
  <sheetData>
    <row r="1" spans="1:10" ht="4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ht="34.9" customHeight="1">
      <c r="A2" s="35" t="s">
        <v>1</v>
      </c>
      <c r="B2" s="31" t="s">
        <v>2</v>
      </c>
      <c r="C2" s="30" t="s">
        <v>3</v>
      </c>
      <c r="D2" s="30"/>
      <c r="E2" s="30"/>
      <c r="F2" s="30" t="s">
        <v>6</v>
      </c>
      <c r="G2" s="30"/>
      <c r="H2" s="30"/>
      <c r="I2" s="31" t="s">
        <v>7</v>
      </c>
      <c r="J2" s="36" t="s">
        <v>8</v>
      </c>
    </row>
    <row r="3" spans="1:10" ht="14.25" customHeight="1">
      <c r="A3" s="35"/>
      <c r="B3" s="32"/>
      <c r="C3" s="30"/>
      <c r="D3" s="30"/>
      <c r="E3" s="30"/>
      <c r="F3" s="30"/>
      <c r="G3" s="30"/>
      <c r="H3" s="30"/>
      <c r="I3" s="32"/>
      <c r="J3" s="37"/>
    </row>
    <row r="4" spans="1:10" ht="14.25" customHeight="1">
      <c r="A4" s="35"/>
      <c r="B4" s="32"/>
      <c r="C4" s="30"/>
      <c r="D4" s="30"/>
      <c r="E4" s="30"/>
      <c r="F4" s="30"/>
      <c r="G4" s="30"/>
      <c r="H4" s="30"/>
      <c r="I4" s="32"/>
      <c r="J4" s="37"/>
    </row>
    <row r="5" spans="1:10" ht="31.15" customHeight="1">
      <c r="A5" s="35"/>
      <c r="B5" s="33"/>
      <c r="C5" s="22" t="s">
        <v>32</v>
      </c>
      <c r="D5" s="22" t="s">
        <v>4</v>
      </c>
      <c r="E5" s="22" t="s">
        <v>5</v>
      </c>
      <c r="F5" s="22" t="s">
        <v>32</v>
      </c>
      <c r="G5" s="22" t="s">
        <v>4</v>
      </c>
      <c r="H5" s="22" t="s">
        <v>5</v>
      </c>
      <c r="I5" s="33"/>
      <c r="J5" s="38"/>
    </row>
    <row r="6" spans="1:10" ht="31.5" customHeight="1">
      <c r="A6" s="1">
        <v>1</v>
      </c>
      <c r="B6" s="2" t="s">
        <v>9</v>
      </c>
      <c r="C6" s="3">
        <v>500000</v>
      </c>
      <c r="D6" s="3">
        <v>500000</v>
      </c>
      <c r="E6" s="3"/>
      <c r="F6" s="3">
        <v>471000</v>
      </c>
      <c r="G6" s="3">
        <v>471000</v>
      </c>
      <c r="H6" s="3"/>
      <c r="I6" s="3">
        <v>-29000</v>
      </c>
      <c r="J6" s="2" t="s">
        <v>10</v>
      </c>
    </row>
    <row r="7" spans="1:10" ht="31.5" customHeight="1">
      <c r="A7" s="1">
        <v>2</v>
      </c>
      <c r="B7" s="2" t="s">
        <v>10</v>
      </c>
      <c r="C7" s="3">
        <v>500000</v>
      </c>
      <c r="D7" s="3">
        <v>500000</v>
      </c>
      <c r="E7" s="3"/>
      <c r="F7" s="3">
        <v>522000</v>
      </c>
      <c r="G7" s="3">
        <v>522000</v>
      </c>
      <c r="H7" s="3"/>
      <c r="I7" s="3">
        <v>22000</v>
      </c>
      <c r="J7" s="4" t="s">
        <v>11</v>
      </c>
    </row>
    <row r="8" spans="1:10" ht="31.5" customHeight="1">
      <c r="A8" s="1">
        <v>3</v>
      </c>
      <c r="B8" s="2" t="s">
        <v>12</v>
      </c>
      <c r="C8" s="3">
        <v>6410000</v>
      </c>
      <c r="D8" s="3">
        <v>6410000</v>
      </c>
      <c r="E8" s="3"/>
      <c r="F8" s="3">
        <v>6410000</v>
      </c>
      <c r="G8" s="3">
        <v>6410000</v>
      </c>
      <c r="H8" s="3"/>
      <c r="I8" s="3"/>
      <c r="J8" s="4"/>
    </row>
    <row r="9" spans="1:10" ht="31.5" customHeight="1">
      <c r="A9" s="1">
        <v>4</v>
      </c>
      <c r="B9" s="2" t="s">
        <v>13</v>
      </c>
      <c r="C9" s="3">
        <v>10000000</v>
      </c>
      <c r="D9" s="3">
        <v>10000000</v>
      </c>
      <c r="E9" s="3"/>
      <c r="F9" s="3">
        <v>10000000</v>
      </c>
      <c r="G9" s="3">
        <v>10000000</v>
      </c>
      <c r="H9" s="3"/>
      <c r="I9" s="3"/>
      <c r="J9" s="4"/>
    </row>
    <row r="10" spans="1:10" ht="31.5" customHeight="1">
      <c r="A10" s="1">
        <v>5</v>
      </c>
      <c r="B10" s="5" t="s">
        <v>14</v>
      </c>
      <c r="C10" s="3">
        <v>4000000</v>
      </c>
      <c r="D10" s="3">
        <v>4000000</v>
      </c>
      <c r="E10" s="3"/>
      <c r="F10" s="3">
        <v>3001694.59</v>
      </c>
      <c r="G10" s="3">
        <v>3001694.59</v>
      </c>
      <c r="H10" s="3"/>
      <c r="I10" s="3">
        <v>-998305.41</v>
      </c>
      <c r="J10" s="4" t="s">
        <v>11</v>
      </c>
    </row>
    <row r="11" spans="1:10" ht="31.5" customHeight="1">
      <c r="A11" s="1">
        <v>6</v>
      </c>
      <c r="B11" s="5" t="s">
        <v>15</v>
      </c>
      <c r="C11" s="3">
        <v>3300000</v>
      </c>
      <c r="D11" s="3">
        <v>0</v>
      </c>
      <c r="E11" s="3">
        <v>3300000</v>
      </c>
      <c r="F11" s="3">
        <v>154000</v>
      </c>
      <c r="G11" s="3"/>
      <c r="H11" s="3">
        <v>154000</v>
      </c>
      <c r="I11" s="3">
        <v>-3146000</v>
      </c>
      <c r="J11" s="4" t="s">
        <v>11</v>
      </c>
    </row>
    <row r="12" spans="1:10" ht="31.5" customHeight="1" thickBot="1">
      <c r="A12" s="6">
        <v>7</v>
      </c>
      <c r="B12" s="7" t="s">
        <v>16</v>
      </c>
      <c r="C12" s="8">
        <v>1200000</v>
      </c>
      <c r="D12" s="8">
        <v>1200000</v>
      </c>
      <c r="E12" s="8">
        <v>0</v>
      </c>
      <c r="F12" s="8">
        <v>238749.5</v>
      </c>
      <c r="G12" s="8">
        <v>238749.5</v>
      </c>
      <c r="H12" s="8"/>
      <c r="I12" s="8">
        <v>-961250.5</v>
      </c>
      <c r="J12" s="9" t="s">
        <v>11</v>
      </c>
    </row>
    <row r="13" spans="1:10" ht="45.75" customHeight="1">
      <c r="A13" s="10">
        <v>8</v>
      </c>
      <c r="B13" s="11" t="s">
        <v>17</v>
      </c>
      <c r="C13" s="12">
        <v>10000000</v>
      </c>
      <c r="D13" s="12">
        <v>10000000</v>
      </c>
      <c r="E13" s="12">
        <v>0</v>
      </c>
      <c r="F13" s="25">
        <v>9962464</v>
      </c>
      <c r="G13" s="25">
        <v>9962464</v>
      </c>
      <c r="H13" s="25"/>
      <c r="I13" s="12">
        <v>-37536</v>
      </c>
      <c r="J13" s="26" t="s">
        <v>30</v>
      </c>
    </row>
    <row r="14" spans="1:10" ht="45.75" customHeight="1">
      <c r="A14" s="13">
        <v>9</v>
      </c>
      <c r="B14" s="14" t="s">
        <v>18</v>
      </c>
      <c r="C14" s="3">
        <v>1740000</v>
      </c>
      <c r="D14" s="3">
        <v>1740000</v>
      </c>
      <c r="E14" s="3">
        <v>0</v>
      </c>
      <c r="F14" s="24">
        <v>1740000</v>
      </c>
      <c r="G14" s="24"/>
      <c r="H14" s="24">
        <v>1740000</v>
      </c>
      <c r="I14" s="3">
        <v>0</v>
      </c>
      <c r="J14" s="26"/>
    </row>
    <row r="15" spans="1:10" ht="45.75" customHeight="1">
      <c r="A15" s="1">
        <v>10</v>
      </c>
      <c r="B15" s="2" t="s">
        <v>19</v>
      </c>
      <c r="C15" s="3">
        <v>6700000</v>
      </c>
      <c r="D15" s="3">
        <v>6700000</v>
      </c>
      <c r="E15" s="3">
        <v>0</v>
      </c>
      <c r="F15" s="24">
        <v>6665025.54</v>
      </c>
      <c r="G15" s="24">
        <v>6665025.54</v>
      </c>
      <c r="H15" s="24"/>
      <c r="I15" s="3">
        <v>-34974.46</v>
      </c>
      <c r="J15" s="26"/>
    </row>
    <row r="16" spans="1:10" ht="45.75" customHeight="1">
      <c r="A16" s="1">
        <v>11</v>
      </c>
      <c r="B16" s="2" t="s">
        <v>20</v>
      </c>
      <c r="C16" s="3">
        <v>1740000</v>
      </c>
      <c r="D16" s="3">
        <v>1740000</v>
      </c>
      <c r="E16" s="3">
        <v>0</v>
      </c>
      <c r="F16" s="24">
        <v>1740000</v>
      </c>
      <c r="G16" s="24"/>
      <c r="H16" s="24">
        <v>1740000</v>
      </c>
      <c r="I16" s="3">
        <v>0</v>
      </c>
      <c r="J16" s="26"/>
    </row>
    <row r="17" spans="1:10" ht="45.75" customHeight="1">
      <c r="A17" s="1">
        <v>12</v>
      </c>
      <c r="B17" s="2" t="s">
        <v>21</v>
      </c>
      <c r="C17" s="3">
        <v>20000000</v>
      </c>
      <c r="D17" s="3">
        <v>1990000</v>
      </c>
      <c r="E17" s="3">
        <v>18010000</v>
      </c>
      <c r="F17" s="24">
        <v>20000000</v>
      </c>
      <c r="G17" s="24">
        <v>16582066.370000001</v>
      </c>
      <c r="H17" s="24">
        <f>F17-G17</f>
        <v>3417933.629999999</v>
      </c>
      <c r="I17" s="3">
        <v>0</v>
      </c>
      <c r="J17" s="26"/>
    </row>
    <row r="18" spans="1:10" ht="45.75" customHeight="1">
      <c r="A18" s="1">
        <v>13</v>
      </c>
      <c r="B18" s="2" t="s">
        <v>22</v>
      </c>
      <c r="C18" s="3">
        <v>20000000</v>
      </c>
      <c r="D18" s="3">
        <v>0</v>
      </c>
      <c r="E18" s="3">
        <v>20000000</v>
      </c>
      <c r="F18" s="24">
        <v>20000000</v>
      </c>
      <c r="G18" s="24"/>
      <c r="H18" s="24">
        <v>20000000</v>
      </c>
      <c r="I18" s="3">
        <v>0</v>
      </c>
      <c r="J18" s="26"/>
    </row>
    <row r="19" spans="1:10" ht="45.75" customHeight="1">
      <c r="A19" s="13">
        <v>14</v>
      </c>
      <c r="B19" s="19" t="s">
        <v>23</v>
      </c>
      <c r="C19" s="15">
        <v>17700000</v>
      </c>
      <c r="D19" s="3">
        <v>1000000</v>
      </c>
      <c r="E19" s="3">
        <v>16700000</v>
      </c>
      <c r="F19" s="23">
        <v>0</v>
      </c>
      <c r="G19" s="23"/>
      <c r="H19" s="23"/>
      <c r="I19" s="3">
        <v>-17700000</v>
      </c>
      <c r="J19" s="26"/>
    </row>
    <row r="20" spans="1:10" ht="45.75" customHeight="1">
      <c r="A20" s="1">
        <v>14</v>
      </c>
      <c r="B20" s="20" t="s">
        <v>24</v>
      </c>
      <c r="C20" s="3">
        <v>3000000</v>
      </c>
      <c r="D20" s="3">
        <v>3000000</v>
      </c>
      <c r="E20" s="3"/>
      <c r="F20" s="24">
        <v>3000000</v>
      </c>
      <c r="G20" s="24">
        <v>507000</v>
      </c>
      <c r="H20" s="24">
        <f>3000000-507000</f>
        <v>2493000</v>
      </c>
      <c r="I20" s="3"/>
      <c r="J20" s="26"/>
    </row>
    <row r="21" spans="1:10" ht="45.75" customHeight="1">
      <c r="A21" s="1">
        <v>15</v>
      </c>
      <c r="B21" s="2" t="s">
        <v>25</v>
      </c>
      <c r="C21" s="3">
        <v>1500000</v>
      </c>
      <c r="D21" s="3">
        <v>1500000</v>
      </c>
      <c r="E21" s="3"/>
      <c r="F21" s="24">
        <v>1482642.62</v>
      </c>
      <c r="G21" s="24"/>
      <c r="H21" s="24">
        <v>1482642.62</v>
      </c>
      <c r="I21" s="3">
        <v>-17357.38</v>
      </c>
      <c r="J21" s="26"/>
    </row>
    <row r="22" spans="1:10" ht="45.75" customHeight="1">
      <c r="A22" s="1">
        <v>16</v>
      </c>
      <c r="B22" s="2" t="s">
        <v>26</v>
      </c>
      <c r="C22" s="3">
        <v>2300000</v>
      </c>
      <c r="D22" s="3">
        <v>2300000</v>
      </c>
      <c r="E22" s="3"/>
      <c r="F22" s="24">
        <v>4618462.1500000004</v>
      </c>
      <c r="G22" s="24"/>
      <c r="H22" s="24">
        <v>4618462.1500000004</v>
      </c>
      <c r="I22" s="3">
        <v>2318462.1500000004</v>
      </c>
      <c r="J22" s="26"/>
    </row>
    <row r="23" spans="1:10" ht="45.75" customHeight="1">
      <c r="A23" s="1">
        <v>17</v>
      </c>
      <c r="B23" s="2" t="s">
        <v>27</v>
      </c>
      <c r="C23" s="3">
        <v>1780000</v>
      </c>
      <c r="D23" s="3">
        <v>1780000</v>
      </c>
      <c r="E23" s="3"/>
      <c r="F23" s="24">
        <v>1704819.48</v>
      </c>
      <c r="G23" s="24"/>
      <c r="H23" s="24">
        <v>1704819.48</v>
      </c>
      <c r="I23" s="3">
        <v>-75180.52</v>
      </c>
      <c r="J23" s="26"/>
    </row>
    <row r="24" spans="1:10" ht="45.75" customHeight="1">
      <c r="A24" s="1">
        <v>18</v>
      </c>
      <c r="B24" s="2" t="s">
        <v>28</v>
      </c>
      <c r="C24" s="16"/>
      <c r="D24" s="3"/>
      <c r="E24" s="3"/>
      <c r="F24" s="24">
        <v>16570000</v>
      </c>
      <c r="G24" s="24"/>
      <c r="H24" s="24">
        <v>16570000</v>
      </c>
      <c r="I24" s="3">
        <v>16570000</v>
      </c>
      <c r="J24" s="26"/>
    </row>
    <row r="25" spans="1:10" ht="45.75" customHeight="1">
      <c r="A25" s="1">
        <v>19</v>
      </c>
      <c r="B25" s="2" t="s">
        <v>29</v>
      </c>
      <c r="C25" s="16"/>
      <c r="D25" s="3">
        <v>0</v>
      </c>
      <c r="E25" s="3"/>
      <c r="F25" s="24">
        <v>4089142.12</v>
      </c>
      <c r="G25" s="24"/>
      <c r="H25" s="24">
        <v>4089142.12</v>
      </c>
      <c r="I25" s="3">
        <v>4089142.12</v>
      </c>
      <c r="J25" s="27"/>
    </row>
    <row r="26" spans="1:10" ht="31.5" customHeight="1">
      <c r="A26" s="28" t="s">
        <v>31</v>
      </c>
      <c r="B26" s="29"/>
      <c r="C26" s="16">
        <f>SUM(C6:C25)</f>
        <v>112370000</v>
      </c>
      <c r="D26" s="16">
        <f t="shared" ref="D26:E26" si="0">SUM(D6:D25)</f>
        <v>54360000</v>
      </c>
      <c r="E26" s="16">
        <f t="shared" si="0"/>
        <v>58010000</v>
      </c>
      <c r="F26" s="24">
        <f>SUM(F6:F25)</f>
        <v>112370000.00000001</v>
      </c>
      <c r="G26" s="24">
        <f t="shared" ref="G26:H26" si="1">SUM(G6:G25)</f>
        <v>54360000</v>
      </c>
      <c r="H26" s="24">
        <f t="shared" si="1"/>
        <v>58009999.999999993</v>
      </c>
      <c r="I26" s="24">
        <f t="shared" ref="I26" si="2">SUM(I6:I25)</f>
        <v>0</v>
      </c>
      <c r="J26" s="21"/>
    </row>
    <row r="27" spans="1:10">
      <c r="F27" s="18"/>
      <c r="G27" s="18"/>
      <c r="H27" s="18"/>
    </row>
    <row r="28" spans="1:10">
      <c r="H28" s="18"/>
    </row>
    <row r="29" spans="1:10">
      <c r="G29" s="18"/>
      <c r="H29" s="18"/>
    </row>
  </sheetData>
  <mergeCells count="9">
    <mergeCell ref="J13:J25"/>
    <mergeCell ref="A26:B26"/>
    <mergeCell ref="A1:J1"/>
    <mergeCell ref="A2:A5"/>
    <mergeCell ref="B2:B5"/>
    <mergeCell ref="C2:E4"/>
    <mergeCell ref="F2:H4"/>
    <mergeCell ref="I2:I5"/>
    <mergeCell ref="J2:J5"/>
  </mergeCells>
  <phoneticPr fontId="3" type="noConversion"/>
  <pageMargins left="0.78680555555555598" right="0.62986111111111098" top="0.55069444444444404" bottom="0.43263888888888902" header="0.31496062992126" footer="0.31496062992126"/>
  <pageSetup paperSize="9"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Windows 用户</cp:lastModifiedBy>
  <cp:lastPrinted>2021-12-31T01:53:39Z</cp:lastPrinted>
  <dcterms:created xsi:type="dcterms:W3CDTF">2015-06-05T18:19:34Z</dcterms:created>
  <dcterms:modified xsi:type="dcterms:W3CDTF">2021-12-31T02:02:10Z</dcterms:modified>
</cp:coreProperties>
</file>